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195" activeTab="0"/>
  </bookViews>
  <sheets>
    <sheet name="菜單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<sst xmlns="http://schemas.openxmlformats.org/spreadsheetml/2006/main" count="693" uniqueCount="145">
  <si>
    <t xml:space="preserve">  客 戶 :</t>
  </si>
  <si>
    <t xml:space="preserve">   日期    </t>
  </si>
  <si>
    <t xml:space="preserve">主  菜   </t>
  </si>
  <si>
    <t>用 量</t>
  </si>
  <si>
    <t xml:space="preserve">     </t>
  </si>
  <si>
    <t xml:space="preserve">副  菜   </t>
  </si>
  <si>
    <t xml:space="preserve">青  菜   </t>
  </si>
  <si>
    <t xml:space="preserve">湯  類   </t>
  </si>
  <si>
    <t xml:space="preserve">      </t>
  </si>
  <si>
    <t xml:space="preserve">  </t>
  </si>
  <si>
    <t>kg</t>
  </si>
  <si>
    <t xml:space="preserve">蔥                  </t>
  </si>
  <si>
    <t xml:space="preserve">                    </t>
  </si>
  <si>
    <t xml:space="preserve">       </t>
  </si>
  <si>
    <t>(四)中</t>
  </si>
  <si>
    <t>脂肪</t>
  </si>
  <si>
    <t xml:space="preserve">蒜沫kg              </t>
  </si>
  <si>
    <t xml:space="preserve">薑絲(kg)            </t>
  </si>
  <si>
    <t xml:space="preserve">水果(嘉)            </t>
  </si>
  <si>
    <t>份</t>
  </si>
  <si>
    <t>延     杰     股     份     有     限     公     司</t>
  </si>
  <si>
    <t>午   餐    食    譜    設    計    表</t>
  </si>
  <si>
    <t>蛋白質</t>
  </si>
  <si>
    <t>克</t>
  </si>
  <si>
    <t>醣類</t>
  </si>
  <si>
    <t>熱量</t>
  </si>
  <si>
    <t>卡</t>
  </si>
  <si>
    <t>龍港國小</t>
  </si>
  <si>
    <t>(二)中</t>
  </si>
  <si>
    <t>(三)中</t>
  </si>
  <si>
    <t>pc</t>
  </si>
  <si>
    <t xml:space="preserve">蘿蔔(中丁)          </t>
  </si>
  <si>
    <t xml:space="preserve">提前送..            </t>
  </si>
  <si>
    <t xml:space="preserve">紅蘿蔔(絲)          </t>
  </si>
  <si>
    <t>營養
分析</t>
  </si>
  <si>
    <t>蛋白質</t>
  </si>
  <si>
    <t>熱量</t>
  </si>
  <si>
    <t>卡</t>
  </si>
  <si>
    <t>全榖根莖類</t>
  </si>
  <si>
    <t>全榖根莖類</t>
  </si>
  <si>
    <t>份</t>
  </si>
  <si>
    <t>份</t>
  </si>
  <si>
    <t>豆魚肉蛋類</t>
  </si>
  <si>
    <t>豆魚肉蛋類</t>
  </si>
  <si>
    <t>蔬菜類</t>
  </si>
  <si>
    <t>蔬菜類</t>
  </si>
  <si>
    <t>水果類</t>
  </si>
  <si>
    <t>水果類</t>
  </si>
  <si>
    <t>油脂類</t>
  </si>
  <si>
    <t>油脂類</t>
  </si>
  <si>
    <t>奶類</t>
  </si>
  <si>
    <t>奶類</t>
  </si>
  <si>
    <t>營養
分析</t>
  </si>
  <si>
    <t>克</t>
  </si>
  <si>
    <t>脂肪</t>
  </si>
  <si>
    <t>醣類</t>
  </si>
  <si>
    <t xml:space="preserve">薑片(kg)            </t>
  </si>
  <si>
    <t xml:space="preserve">蒜仁(kg)            </t>
  </si>
  <si>
    <t xml:space="preserve"> 128份</t>
  </si>
  <si>
    <t>(五)中</t>
  </si>
  <si>
    <t xml:space="preserve">骨腿丁(上福)        </t>
  </si>
  <si>
    <t xml:space="preserve">蛋(kg)              </t>
  </si>
  <si>
    <t xml:space="preserve">大骨(誠昌)          </t>
  </si>
  <si>
    <t xml:space="preserve">平菇                </t>
  </si>
  <si>
    <t xml:space="preserve">紅蘿蔔(片)          </t>
  </si>
  <si>
    <t xml:space="preserve">洋蔥(剝)            </t>
  </si>
  <si>
    <t xml:space="preserve">高麗菜(清)          </t>
  </si>
  <si>
    <t xml:space="preserve">香菇絲              </t>
  </si>
  <si>
    <t xml:space="preserve"> 炒菠菜              </t>
  </si>
  <si>
    <t xml:space="preserve">菠菜(清)            </t>
  </si>
  <si>
    <t xml:space="preserve"> 五穀飯              </t>
  </si>
  <si>
    <t xml:space="preserve">五穀米kg            </t>
  </si>
  <si>
    <t>罐</t>
  </si>
  <si>
    <t xml:space="preserve">貢丸片              </t>
  </si>
  <si>
    <t xml:space="preserve"> 蒸包子              </t>
  </si>
  <si>
    <t xml:space="preserve"> 水果                </t>
  </si>
  <si>
    <t xml:space="preserve">小白菜(清)          </t>
  </si>
  <si>
    <t xml:space="preserve">糙米                </t>
  </si>
  <si>
    <t xml:space="preserve"> 糙米飯              </t>
  </si>
  <si>
    <t xml:space="preserve"> 蘿蔔湯              </t>
  </si>
  <si>
    <t xml:space="preserve">香菜                </t>
  </si>
  <si>
    <t xml:space="preserve">紅蘿蔔(小丁)        </t>
  </si>
  <si>
    <t xml:space="preserve"> 蕎麥飯              </t>
  </si>
  <si>
    <t xml:space="preserve"> 花瓜滷雞            </t>
  </si>
  <si>
    <t xml:space="preserve"> 刺瓜燴鮮菇          </t>
  </si>
  <si>
    <t xml:space="preserve"> 炒油菜              </t>
  </si>
  <si>
    <t xml:space="preserve"> 白菜蛋花湯          </t>
  </si>
  <si>
    <t>(一)中</t>
  </si>
  <si>
    <t xml:space="preserve">蕎麥(kg)            </t>
  </si>
  <si>
    <t xml:space="preserve">刺瓜(清去籽)        </t>
  </si>
  <si>
    <t xml:space="preserve">油菜(清)            </t>
  </si>
  <si>
    <t xml:space="preserve">3K花瓜(真空)kg      </t>
  </si>
  <si>
    <t xml:space="preserve">濕木耳              </t>
  </si>
  <si>
    <t xml:space="preserve">麥片(kg)            </t>
  </si>
  <si>
    <t xml:space="preserve">金針菇(學)          </t>
  </si>
  <si>
    <t xml:space="preserve"> 麥片飯              </t>
  </si>
  <si>
    <t xml:space="preserve"> 咖哩鮮蔬            </t>
  </si>
  <si>
    <t xml:space="preserve"> 青木瓜養生湯        </t>
  </si>
  <si>
    <t xml:space="preserve">洋芋(清)            </t>
  </si>
  <si>
    <t xml:space="preserve">青木瓜(大丁)        </t>
  </si>
  <si>
    <t xml:space="preserve">枸杞(kg)            </t>
  </si>
  <si>
    <t>Kg</t>
  </si>
  <si>
    <t xml:space="preserve">紅蘿蔔(中丁)        </t>
  </si>
  <si>
    <t xml:space="preserve">紅棗(kg)            </t>
  </si>
  <si>
    <t xml:space="preserve">香里肉片中          </t>
  </si>
  <si>
    <t xml:space="preserve">當歸(片)kg          </t>
  </si>
  <si>
    <t xml:space="preserve">青花菜(清)          </t>
  </si>
  <si>
    <t xml:space="preserve">立大中排丁          </t>
  </si>
  <si>
    <t xml:space="preserve">2#小磨坊咖哩粉(包)  </t>
  </si>
  <si>
    <t>包</t>
  </si>
  <si>
    <t xml:space="preserve"> 香菇芋頭粥          </t>
  </si>
  <si>
    <t xml:space="preserve"> 滷海帶片            </t>
  </si>
  <si>
    <t xml:space="preserve"> 脆炒高麗菜          </t>
  </si>
  <si>
    <t xml:space="preserve">芋頭(中丁)          </t>
  </si>
  <si>
    <t xml:space="preserve">豆沙包(龍)          </t>
  </si>
  <si>
    <t xml:space="preserve">海帶片(pc)          </t>
  </si>
  <si>
    <t xml:space="preserve">冬蝦                </t>
  </si>
  <si>
    <t xml:space="preserve">玉米粒小            </t>
  </si>
  <si>
    <t xml:space="preserve">火腿丁(學)          </t>
  </si>
  <si>
    <t xml:space="preserve">小豆輪(kg)          </t>
  </si>
  <si>
    <t xml:space="preserve">碎脯                </t>
  </si>
  <si>
    <t xml:space="preserve"> 蔥爆雞丁            </t>
  </si>
  <si>
    <t xml:space="preserve"> 翠綠黑輪            </t>
  </si>
  <si>
    <t xml:space="preserve">小黃瓜(片)          </t>
  </si>
  <si>
    <t xml:space="preserve">黑輪片(kg)CAS       </t>
  </si>
  <si>
    <t xml:space="preserve">紅蘿蔔片A           </t>
  </si>
  <si>
    <t xml:space="preserve">杏鮑菇c             </t>
  </si>
  <si>
    <t xml:space="preserve"> 黑糊椒豬柳          </t>
  </si>
  <si>
    <t xml:space="preserve"> 芹香豆干            </t>
  </si>
  <si>
    <t xml:space="preserve"> 炒胡瓜              </t>
  </si>
  <si>
    <t xml:space="preserve"> 紫菜吻仔魚湯        </t>
  </si>
  <si>
    <t xml:space="preserve">香里豬柳            </t>
  </si>
  <si>
    <t xml:space="preserve">芹菜(清)            </t>
  </si>
  <si>
    <t xml:space="preserve">胡瓜(片)            </t>
  </si>
  <si>
    <t xml:space="preserve">乾海芽(kg)          </t>
  </si>
  <si>
    <t xml:space="preserve">洋蔥(絲)            </t>
  </si>
  <si>
    <t xml:space="preserve">吻仔脯              </t>
  </si>
  <si>
    <t xml:space="preserve">850g黑胡椒醬12入    </t>
  </si>
  <si>
    <t xml:space="preserve"> 炸喜相逢           </t>
  </si>
  <si>
    <t xml:space="preserve"> 喜相逢(25g)(2PC/人))           </t>
  </si>
  <si>
    <t>毛豆</t>
  </si>
  <si>
    <t>切絲生豆包</t>
  </si>
  <si>
    <t xml:space="preserve">黃豆干片(kg)          </t>
  </si>
  <si>
    <t xml:space="preserve"> 炒青菜            </t>
  </si>
  <si>
    <t>大陸妹清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</si>
</sst>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\(0.00\)"/>
    <numFmt numFmtId="177" formatCode="0.00_);[Red]\(0.00\)"/>
    <numFmt numFmtId="178" formatCode="0.000_);\(0.000\)"/>
    <numFmt numFmtId="179" formatCode="0.000;[Red]0.000"/>
    <numFmt numFmtId="180" formatCode="0.0000;[Red]0.0000"/>
    <numFmt numFmtId="181" formatCode="0.00000_);\(0.00000\)"/>
    <numFmt numFmtId="182" formatCode="#,##0.00_);\(#,##0.00\)"/>
    <numFmt numFmtId="183" formatCode="0.00_ "/>
    <numFmt numFmtId="184" formatCode="&quot;$&quot;#,##0.00"/>
    <numFmt numFmtId="185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3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sz val="11"/>
      <name val="Cambria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85" zoomScaleNormal="85" zoomScaleSheetLayoutView="85" zoomScalePageLayoutView="0" workbookViewId="0" topLeftCell="A28">
      <selection activeCell="H60" sqref="H60"/>
    </sheetView>
  </sheetViews>
  <sheetFormatPr defaultColWidth="9.00390625" defaultRowHeight="16.5"/>
  <cols>
    <col min="1" max="1" width="6.875" style="1" customWidth="1"/>
    <col min="2" max="2" width="15.375" style="1" customWidth="1"/>
    <col min="3" max="3" width="6.625" style="2" customWidth="1"/>
    <col min="4" max="4" width="4.125" style="2" customWidth="1"/>
    <col min="5" max="5" width="14.50390625" style="1" customWidth="1"/>
    <col min="6" max="6" width="7.125" style="2" customWidth="1"/>
    <col min="7" max="7" width="4.00390625" style="2" bestFit="1" customWidth="1"/>
    <col min="8" max="8" width="16.125" style="1" customWidth="1"/>
    <col min="9" max="9" width="6.875" style="2" customWidth="1"/>
    <col min="10" max="10" width="4.00390625" style="2" bestFit="1" customWidth="1"/>
    <col min="11" max="11" width="13.25390625" style="1" customWidth="1"/>
    <col min="12" max="12" width="7.375" style="2" customWidth="1"/>
    <col min="13" max="13" width="4.50390625" style="2" customWidth="1"/>
    <col min="14" max="14" width="15.75390625" style="1" customWidth="1"/>
    <col min="15" max="15" width="5.375" style="2" customWidth="1"/>
    <col min="16" max="16" width="3.50390625" style="2" bestFit="1" customWidth="1"/>
    <col min="17" max="16384" width="9.00390625" style="1" customWidth="1"/>
  </cols>
  <sheetData>
    <row r="1" spans="1:16" ht="19.5">
      <c r="A1" s="3" t="s">
        <v>20</v>
      </c>
      <c r="B1" s="3"/>
      <c r="C1" s="4"/>
      <c r="D1" s="4"/>
      <c r="E1" s="3"/>
      <c r="F1" s="4"/>
      <c r="G1" s="4"/>
      <c r="H1" s="3"/>
      <c r="I1" s="4"/>
      <c r="J1" s="4"/>
      <c r="K1" s="3"/>
      <c r="L1" s="4"/>
      <c r="M1" s="4"/>
      <c r="N1" s="3"/>
      <c r="O1" s="4"/>
      <c r="P1" s="4"/>
    </row>
    <row r="2" spans="1:16" ht="19.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" ht="19.5">
      <c r="A3" s="1" t="s">
        <v>0</v>
      </c>
      <c r="B3" s="1" t="s">
        <v>27</v>
      </c>
    </row>
    <row r="4" ht="20.25" thickBot="1"/>
    <row r="5" spans="1:16" s="5" customFormat="1" ht="20.25" thickTop="1">
      <c r="A5" s="6" t="s">
        <v>1</v>
      </c>
      <c r="B5" s="7" t="s">
        <v>2</v>
      </c>
      <c r="C5" s="33" t="s">
        <v>3</v>
      </c>
      <c r="D5" s="8" t="s">
        <v>4</v>
      </c>
      <c r="E5" s="7" t="s">
        <v>5</v>
      </c>
      <c r="F5" s="33" t="s">
        <v>3</v>
      </c>
      <c r="G5" s="8" t="s">
        <v>4</v>
      </c>
      <c r="H5" s="7" t="s">
        <v>5</v>
      </c>
      <c r="I5" s="33" t="s">
        <v>3</v>
      </c>
      <c r="J5" s="8" t="s">
        <v>4</v>
      </c>
      <c r="K5" s="7" t="s">
        <v>6</v>
      </c>
      <c r="L5" s="33" t="s">
        <v>3</v>
      </c>
      <c r="M5" s="8" t="s">
        <v>4</v>
      </c>
      <c r="N5" s="7" t="s">
        <v>7</v>
      </c>
      <c r="O5" s="33" t="s">
        <v>3</v>
      </c>
      <c r="P5" s="9"/>
    </row>
    <row r="6" spans="1:16" s="13" customFormat="1" ht="19.5">
      <c r="A6" s="10">
        <v>31215</v>
      </c>
      <c r="B6" s="38" t="s">
        <v>82</v>
      </c>
      <c r="C6" s="28" t="s">
        <v>8</v>
      </c>
      <c r="D6" s="11" t="s">
        <v>9</v>
      </c>
      <c r="E6" s="31" t="s">
        <v>83</v>
      </c>
      <c r="F6" s="28" t="s">
        <v>8</v>
      </c>
      <c r="G6" s="11" t="s">
        <v>9</v>
      </c>
      <c r="H6" s="31" t="s">
        <v>84</v>
      </c>
      <c r="I6" s="28" t="s">
        <v>8</v>
      </c>
      <c r="J6" s="11" t="s">
        <v>9</v>
      </c>
      <c r="K6" s="31" t="s">
        <v>85</v>
      </c>
      <c r="L6" s="28" t="s">
        <v>8</v>
      </c>
      <c r="M6" s="11" t="s">
        <v>9</v>
      </c>
      <c r="N6" s="22" t="s">
        <v>86</v>
      </c>
      <c r="O6" s="1" t="s">
        <v>8</v>
      </c>
      <c r="P6" s="23" t="s">
        <v>9</v>
      </c>
    </row>
    <row r="7" spans="1:16" s="13" customFormat="1" ht="19.5">
      <c r="A7" s="14" t="s">
        <v>87</v>
      </c>
      <c r="B7" s="32" t="s">
        <v>88</v>
      </c>
      <c r="C7" s="2">
        <v>1</v>
      </c>
      <c r="D7" s="15" t="s">
        <v>10</v>
      </c>
      <c r="E7" s="32" t="s">
        <v>60</v>
      </c>
      <c r="F7" s="56">
        <v>11</v>
      </c>
      <c r="G7" s="15" t="s">
        <v>10</v>
      </c>
      <c r="H7" s="32" t="s">
        <v>89</v>
      </c>
      <c r="I7" s="2">
        <v>7</v>
      </c>
      <c r="J7" s="15" t="s">
        <v>10</v>
      </c>
      <c r="K7" s="32" t="s">
        <v>90</v>
      </c>
      <c r="L7" s="2">
        <v>10</v>
      </c>
      <c r="M7" s="15" t="s">
        <v>10</v>
      </c>
      <c r="N7" s="24" t="s">
        <v>76</v>
      </c>
      <c r="O7" s="1">
        <v>2</v>
      </c>
      <c r="P7" s="25" t="s">
        <v>10</v>
      </c>
    </row>
    <row r="8" spans="1:16" s="13" customFormat="1" ht="19.5">
      <c r="A8" s="14" t="s">
        <v>58</v>
      </c>
      <c r="B8" s="32" t="s">
        <v>18</v>
      </c>
      <c r="C8" s="2">
        <v>128</v>
      </c>
      <c r="D8" s="15" t="s">
        <v>19</v>
      </c>
      <c r="E8" s="32" t="s">
        <v>91</v>
      </c>
      <c r="F8" s="2">
        <v>2.2</v>
      </c>
      <c r="G8" s="15" t="s">
        <v>10</v>
      </c>
      <c r="H8" s="32" t="s">
        <v>63</v>
      </c>
      <c r="I8" s="2">
        <v>1.2</v>
      </c>
      <c r="J8" s="15" t="s">
        <v>10</v>
      </c>
      <c r="K8" s="32" t="s">
        <v>16</v>
      </c>
      <c r="L8" s="2">
        <v>0.2</v>
      </c>
      <c r="M8" s="15" t="s">
        <v>10</v>
      </c>
      <c r="N8" s="24" t="s">
        <v>61</v>
      </c>
      <c r="O8" s="1">
        <v>2</v>
      </c>
      <c r="P8" s="25" t="s">
        <v>10</v>
      </c>
    </row>
    <row r="9" spans="1:16" s="13" customFormat="1" ht="19.5">
      <c r="A9" s="14" t="s">
        <v>8</v>
      </c>
      <c r="B9" s="32" t="s">
        <v>32</v>
      </c>
      <c r="C9" s="2" t="s">
        <v>13</v>
      </c>
      <c r="D9" s="15" t="s">
        <v>9</v>
      </c>
      <c r="E9" s="32" t="s">
        <v>56</v>
      </c>
      <c r="F9" s="2">
        <v>0.2</v>
      </c>
      <c r="G9" s="15" t="s">
        <v>10</v>
      </c>
      <c r="H9" s="32" t="s">
        <v>92</v>
      </c>
      <c r="I9" s="2">
        <v>0.5</v>
      </c>
      <c r="J9" s="15" t="s">
        <v>10</v>
      </c>
      <c r="K9" s="32" t="s">
        <v>12</v>
      </c>
      <c r="L9" s="2" t="s">
        <v>13</v>
      </c>
      <c r="M9" s="15" t="s">
        <v>9</v>
      </c>
      <c r="N9" s="24" t="s">
        <v>62</v>
      </c>
      <c r="O9" s="1">
        <v>1</v>
      </c>
      <c r="P9" s="25" t="s">
        <v>10</v>
      </c>
    </row>
    <row r="10" spans="1:16" s="13" customFormat="1" ht="19.5">
      <c r="A10" s="14" t="s">
        <v>8</v>
      </c>
      <c r="B10" s="32" t="s">
        <v>93</v>
      </c>
      <c r="C10" s="2">
        <v>1</v>
      </c>
      <c r="D10" s="15" t="s">
        <v>10</v>
      </c>
      <c r="E10" s="32" t="s">
        <v>11</v>
      </c>
      <c r="F10" s="2">
        <v>0.3</v>
      </c>
      <c r="G10" s="15" t="s">
        <v>10</v>
      </c>
      <c r="H10" s="32" t="s">
        <v>94</v>
      </c>
      <c r="I10" s="2">
        <v>1</v>
      </c>
      <c r="J10" s="15" t="s">
        <v>10</v>
      </c>
      <c r="K10" s="32" t="s">
        <v>12</v>
      </c>
      <c r="L10" s="2" t="s">
        <v>13</v>
      </c>
      <c r="M10" s="15" t="s">
        <v>9</v>
      </c>
      <c r="N10" s="24" t="s">
        <v>12</v>
      </c>
      <c r="O10" s="1" t="s">
        <v>13</v>
      </c>
      <c r="P10" s="25" t="s">
        <v>9</v>
      </c>
    </row>
    <row r="11" spans="1:16" s="13" customFormat="1" ht="19.5">
      <c r="A11" s="14" t="s">
        <v>8</v>
      </c>
      <c r="B11" s="32" t="s">
        <v>12</v>
      </c>
      <c r="C11" s="2" t="s">
        <v>13</v>
      </c>
      <c r="D11" s="15" t="s">
        <v>9</v>
      </c>
      <c r="E11" s="32" t="s">
        <v>57</v>
      </c>
      <c r="F11" s="2">
        <v>0.2</v>
      </c>
      <c r="G11" s="15" t="s">
        <v>10</v>
      </c>
      <c r="H11" s="32" t="s">
        <v>64</v>
      </c>
      <c r="I11" s="2">
        <v>0.5</v>
      </c>
      <c r="J11" s="15" t="s">
        <v>10</v>
      </c>
      <c r="K11" s="32" t="s">
        <v>12</v>
      </c>
      <c r="L11" s="2" t="s">
        <v>13</v>
      </c>
      <c r="M11" s="15" t="s">
        <v>9</v>
      </c>
      <c r="N11" s="24" t="s">
        <v>12</v>
      </c>
      <c r="O11" s="1" t="s">
        <v>13</v>
      </c>
      <c r="P11" s="25" t="s">
        <v>9</v>
      </c>
    </row>
    <row r="12" spans="1:16" s="13" customFormat="1" ht="19.5">
      <c r="A12" s="17" t="s">
        <v>8</v>
      </c>
      <c r="B12" s="20" t="s">
        <v>12</v>
      </c>
      <c r="C12" s="21" t="s">
        <v>13</v>
      </c>
      <c r="D12" s="18" t="s">
        <v>9</v>
      </c>
      <c r="E12" s="20" t="s">
        <v>12</v>
      </c>
      <c r="F12" s="21" t="s">
        <v>13</v>
      </c>
      <c r="G12" s="18" t="s">
        <v>9</v>
      </c>
      <c r="H12" s="20" t="s">
        <v>73</v>
      </c>
      <c r="I12" s="21">
        <v>1</v>
      </c>
      <c r="J12" s="18" t="s">
        <v>10</v>
      </c>
      <c r="K12" s="20" t="s">
        <v>12</v>
      </c>
      <c r="L12" s="21" t="s">
        <v>13</v>
      </c>
      <c r="M12" s="18" t="s">
        <v>9</v>
      </c>
      <c r="N12" s="20" t="s">
        <v>12</v>
      </c>
      <c r="O12" s="21" t="s">
        <v>13</v>
      </c>
      <c r="P12" s="19" t="s">
        <v>9</v>
      </c>
    </row>
    <row r="13" spans="1:22" s="13" customFormat="1" ht="19.5" customHeight="1">
      <c r="A13" s="63" t="s">
        <v>34</v>
      </c>
      <c r="B13" s="31" t="s">
        <v>22</v>
      </c>
      <c r="C13" s="44">
        <f>C14*2+F14*7+I14*1+F15*8</f>
        <v>24</v>
      </c>
      <c r="D13" s="28" t="s">
        <v>23</v>
      </c>
      <c r="E13" s="43" t="s">
        <v>15</v>
      </c>
      <c r="F13" s="44">
        <f>F14*5+C15*5+F15*4</f>
        <v>20.5</v>
      </c>
      <c r="G13" s="28" t="s">
        <v>23</v>
      </c>
      <c r="H13" s="43" t="s">
        <v>24</v>
      </c>
      <c r="I13" s="44">
        <f>C14*15+I14*5+L14*15+F15*12</f>
        <v>85</v>
      </c>
      <c r="J13" s="28" t="s">
        <v>23</v>
      </c>
      <c r="K13" s="43" t="s">
        <v>25</v>
      </c>
      <c r="L13" s="45">
        <f>C13*4+F13*9+I13*4</f>
        <v>620.5</v>
      </c>
      <c r="M13" s="28" t="s">
        <v>26</v>
      </c>
      <c r="N13" s="43"/>
      <c r="O13" s="28"/>
      <c r="P13" s="12"/>
      <c r="Q13" s="46"/>
      <c r="R13" s="46"/>
      <c r="S13" s="46"/>
      <c r="T13" s="47"/>
      <c r="U13" s="47"/>
      <c r="V13" s="47"/>
    </row>
    <row r="14" spans="1:22" s="13" customFormat="1" ht="19.5">
      <c r="A14" s="68"/>
      <c r="B14" s="32" t="s">
        <v>39</v>
      </c>
      <c r="C14" s="48">
        <v>4</v>
      </c>
      <c r="D14" s="2" t="s">
        <v>41</v>
      </c>
      <c r="E14" s="42" t="s">
        <v>43</v>
      </c>
      <c r="F14" s="48">
        <v>2</v>
      </c>
      <c r="G14" s="2" t="s">
        <v>41</v>
      </c>
      <c r="H14" s="42" t="s">
        <v>45</v>
      </c>
      <c r="I14" s="48">
        <v>2</v>
      </c>
      <c r="J14" s="2" t="s">
        <v>41</v>
      </c>
      <c r="K14" s="42" t="s">
        <v>47</v>
      </c>
      <c r="L14" s="48">
        <v>1</v>
      </c>
      <c r="M14" s="2" t="s">
        <v>41</v>
      </c>
      <c r="N14" s="42"/>
      <c r="O14" s="2"/>
      <c r="P14" s="16"/>
      <c r="Q14" s="46"/>
      <c r="R14" s="46"/>
      <c r="S14" s="46"/>
      <c r="T14" s="47"/>
      <c r="U14" s="47"/>
      <c r="V14" s="47"/>
    </row>
    <row r="15" spans="1:22" s="13" customFormat="1" ht="19.5">
      <c r="A15" s="69"/>
      <c r="B15" s="20" t="s">
        <v>49</v>
      </c>
      <c r="C15" s="49">
        <v>2.1</v>
      </c>
      <c r="D15" s="21" t="s">
        <v>41</v>
      </c>
      <c r="E15" s="50" t="s">
        <v>51</v>
      </c>
      <c r="F15" s="49">
        <v>0</v>
      </c>
      <c r="G15" s="21" t="s">
        <v>41</v>
      </c>
      <c r="H15" s="50"/>
      <c r="I15" s="49"/>
      <c r="J15" s="21"/>
      <c r="K15" s="50"/>
      <c r="L15" s="49"/>
      <c r="M15" s="21"/>
      <c r="N15" s="50"/>
      <c r="O15" s="21"/>
      <c r="P15" s="16"/>
      <c r="Q15" s="46"/>
      <c r="R15" s="46"/>
      <c r="S15" s="46"/>
      <c r="T15" s="47"/>
      <c r="U15" s="47"/>
      <c r="V15" s="47"/>
    </row>
    <row r="16" spans="1:16" s="13" customFormat="1" ht="19.5">
      <c r="A16" s="26">
        <v>31216</v>
      </c>
      <c r="B16" s="39" t="s">
        <v>95</v>
      </c>
      <c r="C16" s="1" t="s">
        <v>8</v>
      </c>
      <c r="D16" s="1" t="s">
        <v>9</v>
      </c>
      <c r="E16" s="24" t="s">
        <v>138</v>
      </c>
      <c r="F16" s="29" t="s">
        <v>8</v>
      </c>
      <c r="G16" s="1" t="s">
        <v>9</v>
      </c>
      <c r="H16" s="22" t="s">
        <v>96</v>
      </c>
      <c r="I16" s="1" t="s">
        <v>8</v>
      </c>
      <c r="J16" s="1" t="s">
        <v>9</v>
      </c>
      <c r="K16" s="22" t="s">
        <v>68</v>
      </c>
      <c r="L16" s="1" t="s">
        <v>8</v>
      </c>
      <c r="M16" s="1" t="s">
        <v>9</v>
      </c>
      <c r="N16" s="31" t="s">
        <v>97</v>
      </c>
      <c r="O16" s="28" t="s">
        <v>8</v>
      </c>
      <c r="P16" s="12" t="s">
        <v>9</v>
      </c>
    </row>
    <row r="17" spans="1:16" s="13" customFormat="1" ht="19.5">
      <c r="A17" s="27" t="s">
        <v>28</v>
      </c>
      <c r="B17" s="24" t="s">
        <v>93</v>
      </c>
      <c r="C17" s="1" t="s">
        <v>13</v>
      </c>
      <c r="D17" s="1" t="s">
        <v>10</v>
      </c>
      <c r="E17" s="24" t="s">
        <v>139</v>
      </c>
      <c r="F17" s="30">
        <v>280</v>
      </c>
      <c r="G17" s="1" t="s">
        <v>30</v>
      </c>
      <c r="H17" s="24" t="s">
        <v>98</v>
      </c>
      <c r="I17" s="1">
        <v>5</v>
      </c>
      <c r="J17" s="1" t="s">
        <v>10</v>
      </c>
      <c r="K17" s="24" t="s">
        <v>69</v>
      </c>
      <c r="L17" s="1">
        <v>10</v>
      </c>
      <c r="M17" s="1" t="s">
        <v>10</v>
      </c>
      <c r="N17" s="32" t="s">
        <v>99</v>
      </c>
      <c r="O17" s="2">
        <v>5</v>
      </c>
      <c r="P17" s="16" t="s">
        <v>10</v>
      </c>
    </row>
    <row r="18" spans="1:16" s="13" customFormat="1" ht="19.5">
      <c r="A18" s="27" t="s">
        <v>58</v>
      </c>
      <c r="B18" s="24" t="s">
        <v>12</v>
      </c>
      <c r="C18" s="30" t="s">
        <v>13</v>
      </c>
      <c r="D18" s="1" t="s">
        <v>9</v>
      </c>
      <c r="E18" s="24" t="s">
        <v>12</v>
      </c>
      <c r="F18" s="1" t="s">
        <v>13</v>
      </c>
      <c r="G18" s="1" t="s">
        <v>9</v>
      </c>
      <c r="H18" s="24" t="s">
        <v>65</v>
      </c>
      <c r="I18" s="1">
        <v>2</v>
      </c>
      <c r="J18" s="1" t="s">
        <v>10</v>
      </c>
      <c r="K18" s="24" t="s">
        <v>16</v>
      </c>
      <c r="L18" s="1">
        <v>0.2</v>
      </c>
      <c r="M18" s="1" t="s">
        <v>10</v>
      </c>
      <c r="N18" s="32" t="s">
        <v>100</v>
      </c>
      <c r="O18" s="2">
        <v>0.06</v>
      </c>
      <c r="P18" s="16" t="s">
        <v>101</v>
      </c>
    </row>
    <row r="19" spans="1:16" s="13" customFormat="1" ht="19.5">
      <c r="A19" s="27" t="s">
        <v>8</v>
      </c>
      <c r="B19" s="24" t="s">
        <v>12</v>
      </c>
      <c r="C19" s="1" t="s">
        <v>13</v>
      </c>
      <c r="D19" s="1" t="s">
        <v>9</v>
      </c>
      <c r="E19" s="24" t="s">
        <v>12</v>
      </c>
      <c r="F19" s="1" t="s">
        <v>13</v>
      </c>
      <c r="G19" s="1" t="s">
        <v>9</v>
      </c>
      <c r="H19" s="24" t="s">
        <v>102</v>
      </c>
      <c r="I19" s="1">
        <v>1</v>
      </c>
      <c r="J19" s="1" t="s">
        <v>10</v>
      </c>
      <c r="K19" s="24" t="s">
        <v>12</v>
      </c>
      <c r="L19" s="1" t="s">
        <v>13</v>
      </c>
      <c r="M19" s="1" t="s">
        <v>9</v>
      </c>
      <c r="N19" s="24" t="s">
        <v>103</v>
      </c>
      <c r="O19" s="1">
        <v>0.06</v>
      </c>
      <c r="P19" s="25" t="s">
        <v>10</v>
      </c>
    </row>
    <row r="20" spans="1:16" s="13" customFormat="1" ht="19.5">
      <c r="A20" s="27" t="s">
        <v>8</v>
      </c>
      <c r="B20" s="24" t="s">
        <v>12</v>
      </c>
      <c r="C20" s="1" t="s">
        <v>13</v>
      </c>
      <c r="D20" s="1" t="s">
        <v>9</v>
      </c>
      <c r="E20" s="24" t="s">
        <v>12</v>
      </c>
      <c r="F20" s="1" t="s">
        <v>13</v>
      </c>
      <c r="G20" s="1" t="s">
        <v>9</v>
      </c>
      <c r="H20" s="24" t="s">
        <v>104</v>
      </c>
      <c r="I20" s="61">
        <v>4</v>
      </c>
      <c r="J20" s="1" t="s">
        <v>10</v>
      </c>
      <c r="K20" s="24" t="s">
        <v>12</v>
      </c>
      <c r="L20" s="1" t="s">
        <v>13</v>
      </c>
      <c r="M20" s="1" t="s">
        <v>9</v>
      </c>
      <c r="N20" s="24" t="s">
        <v>105</v>
      </c>
      <c r="O20" s="1">
        <v>0.04</v>
      </c>
      <c r="P20" s="25" t="s">
        <v>10</v>
      </c>
    </row>
    <row r="21" spans="1:16" s="13" customFormat="1" ht="19.5">
      <c r="A21" s="27" t="s">
        <v>8</v>
      </c>
      <c r="B21" s="24" t="s">
        <v>12</v>
      </c>
      <c r="C21" s="1" t="s">
        <v>13</v>
      </c>
      <c r="D21" s="1" t="s">
        <v>9</v>
      </c>
      <c r="E21" s="24" t="s">
        <v>12</v>
      </c>
      <c r="F21" s="1" t="s">
        <v>13</v>
      </c>
      <c r="G21" s="1" t="s">
        <v>9</v>
      </c>
      <c r="H21" s="24" t="s">
        <v>106</v>
      </c>
      <c r="I21" s="1">
        <v>2</v>
      </c>
      <c r="J21" s="1" t="s">
        <v>10</v>
      </c>
      <c r="K21" s="24" t="s">
        <v>12</v>
      </c>
      <c r="L21" s="1" t="s">
        <v>13</v>
      </c>
      <c r="M21" s="1" t="s">
        <v>9</v>
      </c>
      <c r="N21" s="24" t="s">
        <v>107</v>
      </c>
      <c r="O21" s="1">
        <v>1.2</v>
      </c>
      <c r="P21" s="25" t="s">
        <v>10</v>
      </c>
    </row>
    <row r="22" spans="1:16" s="13" customFormat="1" ht="21">
      <c r="A22" s="36" t="s">
        <v>8</v>
      </c>
      <c r="B22" s="24" t="s">
        <v>12</v>
      </c>
      <c r="C22" s="1" t="s">
        <v>13</v>
      </c>
      <c r="D22" s="1" t="s">
        <v>9</v>
      </c>
      <c r="E22" s="24" t="s">
        <v>12</v>
      </c>
      <c r="F22" s="1" t="s">
        <v>13</v>
      </c>
      <c r="G22" s="1" t="s">
        <v>9</v>
      </c>
      <c r="H22" s="24" t="s">
        <v>108</v>
      </c>
      <c r="I22" s="1">
        <v>1</v>
      </c>
      <c r="J22" s="1" t="s">
        <v>109</v>
      </c>
      <c r="K22" s="24" t="s">
        <v>12</v>
      </c>
      <c r="L22" s="1" t="s">
        <v>13</v>
      </c>
      <c r="M22" s="1" t="s">
        <v>9</v>
      </c>
      <c r="N22" s="24" t="s">
        <v>17</v>
      </c>
      <c r="O22" s="1">
        <v>0.2</v>
      </c>
      <c r="P22" s="25" t="s">
        <v>10</v>
      </c>
    </row>
    <row r="23" spans="1:16" s="13" customFormat="1" ht="21">
      <c r="A23" s="36" t="s">
        <v>8</v>
      </c>
      <c r="B23" s="24" t="s">
        <v>12</v>
      </c>
      <c r="C23" s="1" t="s">
        <v>13</v>
      </c>
      <c r="D23" s="1" t="s">
        <v>9</v>
      </c>
      <c r="E23" s="24" t="s">
        <v>12</v>
      </c>
      <c r="F23" s="1" t="s">
        <v>13</v>
      </c>
      <c r="G23" s="1" t="s">
        <v>9</v>
      </c>
      <c r="H23" s="24"/>
      <c r="I23" s="1"/>
      <c r="J23" s="1"/>
      <c r="K23" s="24"/>
      <c r="L23" s="1" t="s">
        <v>13</v>
      </c>
      <c r="M23" s="1" t="s">
        <v>9</v>
      </c>
      <c r="N23" s="24" t="s">
        <v>12</v>
      </c>
      <c r="O23" s="1" t="s">
        <v>13</v>
      </c>
      <c r="P23" s="25" t="s">
        <v>9</v>
      </c>
    </row>
    <row r="24" spans="1:16" s="13" customFormat="1" ht="19.5">
      <c r="A24" s="14" t="s">
        <v>8</v>
      </c>
      <c r="B24" s="32" t="s">
        <v>12</v>
      </c>
      <c r="C24" s="2" t="s">
        <v>13</v>
      </c>
      <c r="D24" s="15" t="s">
        <v>9</v>
      </c>
      <c r="E24" s="32" t="s">
        <v>12</v>
      </c>
      <c r="F24" s="2" t="s">
        <v>13</v>
      </c>
      <c r="G24" s="1" t="s">
        <v>9</v>
      </c>
      <c r="H24" s="32"/>
      <c r="I24" s="2"/>
      <c r="J24" s="15"/>
      <c r="K24" s="32"/>
      <c r="L24" s="21" t="s">
        <v>13</v>
      </c>
      <c r="M24" s="15" t="s">
        <v>9</v>
      </c>
      <c r="N24" s="32" t="s">
        <v>12</v>
      </c>
      <c r="O24" s="2" t="s">
        <v>13</v>
      </c>
      <c r="P24" s="16" t="s">
        <v>9</v>
      </c>
    </row>
    <row r="25" spans="1:22" s="13" customFormat="1" ht="19.5">
      <c r="A25" s="63" t="s">
        <v>34</v>
      </c>
      <c r="B25" s="31" t="s">
        <v>22</v>
      </c>
      <c r="C25" s="44">
        <f>C26*2+F26*7+I26*1+F27*8</f>
        <v>24.46</v>
      </c>
      <c r="D25" s="28" t="s">
        <v>23</v>
      </c>
      <c r="E25" s="43" t="s">
        <v>15</v>
      </c>
      <c r="F25" s="44">
        <f>F26*5+C27*5+F27*4</f>
        <v>22.5</v>
      </c>
      <c r="G25" s="28" t="s">
        <v>23</v>
      </c>
      <c r="H25" s="43" t="s">
        <v>24</v>
      </c>
      <c r="I25" s="44">
        <f>C26*15+I26*5+L26*15+F27*12</f>
        <v>74.44999999999999</v>
      </c>
      <c r="J25" s="28" t="s">
        <v>23</v>
      </c>
      <c r="K25" s="43" t="s">
        <v>25</v>
      </c>
      <c r="L25" s="45">
        <f>C25*4+F25*9+I25*4</f>
        <v>598.14</v>
      </c>
      <c r="M25" s="28" t="s">
        <v>26</v>
      </c>
      <c r="N25" s="43"/>
      <c r="O25" s="28"/>
      <c r="P25" s="12"/>
      <c r="Q25" s="46"/>
      <c r="R25" s="46"/>
      <c r="S25" s="46"/>
      <c r="T25" s="47"/>
      <c r="U25" s="47"/>
      <c r="V25" s="47"/>
    </row>
    <row r="26" spans="1:22" s="13" customFormat="1" ht="19.5">
      <c r="A26" s="64"/>
      <c r="B26" s="32" t="s">
        <v>39</v>
      </c>
      <c r="C26" s="48">
        <v>4.43</v>
      </c>
      <c r="D26" s="2" t="s">
        <v>41</v>
      </c>
      <c r="E26" s="42" t="s">
        <v>43</v>
      </c>
      <c r="F26" s="48">
        <v>2</v>
      </c>
      <c r="G26" s="2" t="s">
        <v>41</v>
      </c>
      <c r="H26" s="42" t="s">
        <v>45</v>
      </c>
      <c r="I26" s="48">
        <v>1.6</v>
      </c>
      <c r="J26" s="2" t="s">
        <v>41</v>
      </c>
      <c r="K26" s="42" t="s">
        <v>47</v>
      </c>
      <c r="L26" s="48">
        <v>0</v>
      </c>
      <c r="M26" s="2" t="s">
        <v>41</v>
      </c>
      <c r="N26" s="42"/>
      <c r="O26" s="2"/>
      <c r="P26" s="16"/>
      <c r="Q26" s="46"/>
      <c r="R26" s="46"/>
      <c r="S26" s="46"/>
      <c r="T26" s="47"/>
      <c r="U26" s="47"/>
      <c r="V26" s="47"/>
    </row>
    <row r="27" spans="1:22" s="13" customFormat="1" ht="19.5">
      <c r="A27" s="65"/>
      <c r="B27" s="20" t="s">
        <v>49</v>
      </c>
      <c r="C27" s="49">
        <v>2.5</v>
      </c>
      <c r="D27" s="21" t="s">
        <v>41</v>
      </c>
      <c r="E27" s="50" t="s">
        <v>51</v>
      </c>
      <c r="F27" s="49">
        <v>0</v>
      </c>
      <c r="G27" s="21" t="s">
        <v>41</v>
      </c>
      <c r="H27" s="50"/>
      <c r="I27" s="49"/>
      <c r="J27" s="21"/>
      <c r="K27" s="50"/>
      <c r="L27" s="49"/>
      <c r="M27" s="21"/>
      <c r="N27" s="50"/>
      <c r="O27" s="21"/>
      <c r="P27" s="16"/>
      <c r="Q27" s="46"/>
      <c r="R27" s="46"/>
      <c r="S27" s="46"/>
      <c r="T27" s="47"/>
      <c r="U27" s="47"/>
      <c r="V27" s="47"/>
    </row>
    <row r="28" spans="1:16" s="13" customFormat="1" ht="19.5">
      <c r="A28" s="10">
        <v>31217</v>
      </c>
      <c r="B28" s="31" t="s">
        <v>110</v>
      </c>
      <c r="C28" s="28" t="s">
        <v>8</v>
      </c>
      <c r="D28" s="11" t="s">
        <v>9</v>
      </c>
      <c r="E28" s="31" t="s">
        <v>74</v>
      </c>
      <c r="F28" s="28" t="s">
        <v>8</v>
      </c>
      <c r="G28" s="11" t="s">
        <v>9</v>
      </c>
      <c r="H28" s="31" t="s">
        <v>111</v>
      </c>
      <c r="I28" s="28" t="s">
        <v>8</v>
      </c>
      <c r="J28" s="11" t="s">
        <v>9</v>
      </c>
      <c r="K28" s="31" t="s">
        <v>112</v>
      </c>
      <c r="L28" s="28" t="s">
        <v>8</v>
      </c>
      <c r="M28" s="11" t="s">
        <v>9</v>
      </c>
      <c r="N28" s="31" t="s">
        <v>75</v>
      </c>
      <c r="O28" s="28" t="s">
        <v>8</v>
      </c>
      <c r="P28" s="12" t="s">
        <v>9</v>
      </c>
    </row>
    <row r="29" spans="1:16" s="13" customFormat="1" ht="19.5">
      <c r="A29" s="14" t="s">
        <v>29</v>
      </c>
      <c r="B29" s="32" t="s">
        <v>113</v>
      </c>
      <c r="C29" s="2">
        <v>5</v>
      </c>
      <c r="D29" s="15" t="s">
        <v>10</v>
      </c>
      <c r="E29" s="57" t="s">
        <v>114</v>
      </c>
      <c r="F29" s="56">
        <v>140</v>
      </c>
      <c r="G29" s="58" t="s">
        <v>30</v>
      </c>
      <c r="H29" s="32" t="s">
        <v>115</v>
      </c>
      <c r="I29" s="2">
        <v>140</v>
      </c>
      <c r="J29" s="15" t="s">
        <v>30</v>
      </c>
      <c r="K29" s="32" t="s">
        <v>66</v>
      </c>
      <c r="L29" s="2">
        <v>10</v>
      </c>
      <c r="M29" s="15" t="s">
        <v>10</v>
      </c>
      <c r="N29" s="32" t="s">
        <v>18</v>
      </c>
      <c r="O29" s="2">
        <v>128</v>
      </c>
      <c r="P29" s="16" t="s">
        <v>19</v>
      </c>
    </row>
    <row r="30" spans="1:16" s="13" customFormat="1" ht="19.5">
      <c r="A30" s="14" t="s">
        <v>58</v>
      </c>
      <c r="B30" s="32" t="s">
        <v>67</v>
      </c>
      <c r="C30" s="2">
        <v>0.15</v>
      </c>
      <c r="D30" s="15" t="s">
        <v>10</v>
      </c>
      <c r="E30" s="32" t="s">
        <v>12</v>
      </c>
      <c r="F30" s="2" t="s">
        <v>13</v>
      </c>
      <c r="G30" s="15" t="s">
        <v>9</v>
      </c>
      <c r="H30" s="13" t="s">
        <v>56</v>
      </c>
      <c r="I30" s="13">
        <v>0.2</v>
      </c>
      <c r="J30" s="13" t="s">
        <v>10</v>
      </c>
      <c r="K30" s="32" t="s">
        <v>16</v>
      </c>
      <c r="L30" s="2">
        <v>0.2</v>
      </c>
      <c r="M30" s="15" t="s">
        <v>10</v>
      </c>
      <c r="N30" s="32" t="s">
        <v>32</v>
      </c>
      <c r="O30" s="2" t="s">
        <v>13</v>
      </c>
      <c r="P30" s="16" t="s">
        <v>9</v>
      </c>
    </row>
    <row r="31" spans="1:16" s="13" customFormat="1" ht="19.5">
      <c r="A31" s="14" t="s">
        <v>8</v>
      </c>
      <c r="B31" s="13" t="s">
        <v>81</v>
      </c>
      <c r="C31" s="13">
        <v>0.6</v>
      </c>
      <c r="D31" s="13" t="s">
        <v>10</v>
      </c>
      <c r="E31" s="32" t="s">
        <v>12</v>
      </c>
      <c r="F31" s="2" t="s">
        <v>13</v>
      </c>
      <c r="G31" s="15" t="s">
        <v>9</v>
      </c>
      <c r="H31" s="13" t="s">
        <v>12</v>
      </c>
      <c r="I31" s="13" t="s">
        <v>13</v>
      </c>
      <c r="J31" s="13" t="s">
        <v>9</v>
      </c>
      <c r="K31" s="32" t="s">
        <v>33</v>
      </c>
      <c r="L31" s="2">
        <v>0.5</v>
      </c>
      <c r="M31" s="15" t="s">
        <v>10</v>
      </c>
      <c r="N31" s="24" t="s">
        <v>71</v>
      </c>
      <c r="O31" s="30">
        <v>1</v>
      </c>
      <c r="P31" s="25" t="s">
        <v>10</v>
      </c>
    </row>
    <row r="32" spans="1:16" s="13" customFormat="1" ht="21">
      <c r="A32" s="35" t="s">
        <v>8</v>
      </c>
      <c r="B32" s="32" t="s">
        <v>116</v>
      </c>
      <c r="C32" s="2">
        <v>0.15</v>
      </c>
      <c r="D32" s="15" t="s">
        <v>101</v>
      </c>
      <c r="E32" s="32" t="s">
        <v>12</v>
      </c>
      <c r="F32" s="2" t="s">
        <v>13</v>
      </c>
      <c r="G32" s="15" t="s">
        <v>9</v>
      </c>
      <c r="H32" s="32" t="s">
        <v>12</v>
      </c>
      <c r="I32" s="2" t="s">
        <v>13</v>
      </c>
      <c r="J32" s="15" t="s">
        <v>9</v>
      </c>
      <c r="K32" s="32" t="s">
        <v>12</v>
      </c>
      <c r="L32" s="2" t="s">
        <v>13</v>
      </c>
      <c r="M32" s="15" t="s">
        <v>9</v>
      </c>
      <c r="N32" s="24" t="s">
        <v>12</v>
      </c>
      <c r="O32" s="1" t="s">
        <v>13</v>
      </c>
      <c r="P32" s="25" t="s">
        <v>9</v>
      </c>
    </row>
    <row r="33" spans="1:16" s="13" customFormat="1" ht="21">
      <c r="A33" s="35" t="s">
        <v>8</v>
      </c>
      <c r="B33" s="32" t="s">
        <v>117</v>
      </c>
      <c r="C33" s="2">
        <v>1</v>
      </c>
      <c r="D33" s="15" t="s">
        <v>10</v>
      </c>
      <c r="E33" s="32" t="s">
        <v>12</v>
      </c>
      <c r="F33" s="2" t="s">
        <v>13</v>
      </c>
      <c r="G33" s="15" t="s">
        <v>9</v>
      </c>
      <c r="H33" s="32" t="s">
        <v>12</v>
      </c>
      <c r="I33" s="2" t="s">
        <v>13</v>
      </c>
      <c r="J33" s="15" t="s">
        <v>9</v>
      </c>
      <c r="K33" s="32" t="s">
        <v>12</v>
      </c>
      <c r="L33" s="2" t="s">
        <v>13</v>
      </c>
      <c r="M33" s="15" t="s">
        <v>9</v>
      </c>
      <c r="N33" s="24" t="s">
        <v>12</v>
      </c>
      <c r="O33" s="1" t="s">
        <v>13</v>
      </c>
      <c r="P33" s="25" t="s">
        <v>9</v>
      </c>
    </row>
    <row r="34" spans="1:16" s="13" customFormat="1" ht="21">
      <c r="A34" s="35" t="s">
        <v>8</v>
      </c>
      <c r="B34" s="32" t="s">
        <v>118</v>
      </c>
      <c r="C34" s="2">
        <v>0.6</v>
      </c>
      <c r="D34" s="15" t="s">
        <v>10</v>
      </c>
      <c r="E34" s="32" t="s">
        <v>12</v>
      </c>
      <c r="F34" s="2" t="s">
        <v>13</v>
      </c>
      <c r="G34" s="15" t="s">
        <v>9</v>
      </c>
      <c r="H34" s="32" t="s">
        <v>12</v>
      </c>
      <c r="I34" s="2" t="s">
        <v>13</v>
      </c>
      <c r="J34" s="15" t="s">
        <v>9</v>
      </c>
      <c r="K34" s="32" t="s">
        <v>12</v>
      </c>
      <c r="L34" s="2" t="s">
        <v>13</v>
      </c>
      <c r="M34" s="15" t="s">
        <v>9</v>
      </c>
      <c r="N34" s="24" t="s">
        <v>12</v>
      </c>
      <c r="O34" s="1" t="s">
        <v>13</v>
      </c>
      <c r="P34" s="25" t="s">
        <v>9</v>
      </c>
    </row>
    <row r="35" spans="1:16" s="13" customFormat="1" ht="19.5">
      <c r="A35" s="14" t="s">
        <v>8</v>
      </c>
      <c r="B35" s="32" t="s">
        <v>119</v>
      </c>
      <c r="C35" s="2">
        <v>0.6</v>
      </c>
      <c r="D35" s="15" t="s">
        <v>10</v>
      </c>
      <c r="E35" t="s">
        <v>12</v>
      </c>
      <c r="F35" t="s">
        <v>13</v>
      </c>
      <c r="G35" t="s">
        <v>9</v>
      </c>
      <c r="H35" s="32" t="s">
        <v>12</v>
      </c>
      <c r="I35" s="2" t="s">
        <v>13</v>
      </c>
      <c r="J35" s="15" t="s">
        <v>9</v>
      </c>
      <c r="K35" s="32" t="s">
        <v>12</v>
      </c>
      <c r="L35" s="2" t="s">
        <v>13</v>
      </c>
      <c r="M35" s="15" t="s">
        <v>9</v>
      </c>
      <c r="N35" s="32" t="s">
        <v>12</v>
      </c>
      <c r="O35" s="2" t="s">
        <v>13</v>
      </c>
      <c r="P35" s="16" t="s">
        <v>9</v>
      </c>
    </row>
    <row r="36" spans="1:16" s="13" customFormat="1" ht="19.5">
      <c r="A36" s="14" t="s">
        <v>8</v>
      </c>
      <c r="B36" s="32" t="s">
        <v>11</v>
      </c>
      <c r="C36" s="2">
        <v>0.3</v>
      </c>
      <c r="D36" s="15" t="s">
        <v>10</v>
      </c>
      <c r="E36" s="41" t="s">
        <v>12</v>
      </c>
      <c r="F36" t="s">
        <v>13</v>
      </c>
      <c r="G36" t="s">
        <v>9</v>
      </c>
      <c r="H36" s="32" t="s">
        <v>12</v>
      </c>
      <c r="I36" s="2" t="s">
        <v>13</v>
      </c>
      <c r="J36" s="15" t="s">
        <v>9</v>
      </c>
      <c r="K36" s="32" t="s">
        <v>12</v>
      </c>
      <c r="L36" s="2" t="s">
        <v>13</v>
      </c>
      <c r="M36" s="15" t="s">
        <v>9</v>
      </c>
      <c r="N36" s="32" t="s">
        <v>12</v>
      </c>
      <c r="O36" s="2" t="s">
        <v>13</v>
      </c>
      <c r="P36" s="16" t="s">
        <v>9</v>
      </c>
    </row>
    <row r="37" spans="1:16" s="13" customFormat="1" ht="19.5">
      <c r="A37" s="14" t="s">
        <v>8</v>
      </c>
      <c r="B37" s="32" t="s">
        <v>120</v>
      </c>
      <c r="C37" s="2">
        <v>0.6</v>
      </c>
      <c r="D37" s="15" t="s">
        <v>10</v>
      </c>
      <c r="E37" s="41" t="s">
        <v>12</v>
      </c>
      <c r="F37" t="s">
        <v>13</v>
      </c>
      <c r="G37" t="s">
        <v>9</v>
      </c>
      <c r="H37" s="32" t="s">
        <v>12</v>
      </c>
      <c r="I37" s="2" t="s">
        <v>13</v>
      </c>
      <c r="J37" s="15" t="s">
        <v>9</v>
      </c>
      <c r="K37" s="32" t="s">
        <v>12</v>
      </c>
      <c r="L37" s="2" t="s">
        <v>13</v>
      </c>
      <c r="M37" s="15" t="s">
        <v>9</v>
      </c>
      <c r="N37" s="32" t="s">
        <v>12</v>
      </c>
      <c r="O37" s="2" t="s">
        <v>13</v>
      </c>
      <c r="P37" s="16" t="s">
        <v>9</v>
      </c>
    </row>
    <row r="38" spans="1:16" s="13" customFormat="1" ht="19.5">
      <c r="A38" s="14" t="s">
        <v>8</v>
      </c>
      <c r="B38" s="32" t="s">
        <v>140</v>
      </c>
      <c r="C38" s="2">
        <v>1.9</v>
      </c>
      <c r="D38" s="15" t="s">
        <v>10</v>
      </c>
      <c r="E38" s="32" t="s">
        <v>12</v>
      </c>
      <c r="F38" s="2" t="s">
        <v>13</v>
      </c>
      <c r="G38" s="15" t="s">
        <v>9</v>
      </c>
      <c r="H38" s="32" t="s">
        <v>12</v>
      </c>
      <c r="I38" s="2" t="s">
        <v>13</v>
      </c>
      <c r="J38" s="15" t="s">
        <v>9</v>
      </c>
      <c r="K38" s="32" t="s">
        <v>12</v>
      </c>
      <c r="L38" s="2" t="s">
        <v>13</v>
      </c>
      <c r="M38" s="15" t="s">
        <v>9</v>
      </c>
      <c r="N38" s="32" t="s">
        <v>12</v>
      </c>
      <c r="O38" s="2" t="s">
        <v>13</v>
      </c>
      <c r="P38" s="16" t="s">
        <v>9</v>
      </c>
    </row>
    <row r="39" spans="1:16" s="13" customFormat="1" ht="19.5">
      <c r="A39" s="14" t="s">
        <v>8</v>
      </c>
      <c r="B39" s="59" t="s">
        <v>141</v>
      </c>
      <c r="C39" s="60">
        <v>4.2</v>
      </c>
      <c r="D39" s="15" t="s">
        <v>10</v>
      </c>
      <c r="E39" s="32"/>
      <c r="F39" s="2"/>
      <c r="G39" s="15"/>
      <c r="H39" s="32"/>
      <c r="I39" s="2" t="s">
        <v>13</v>
      </c>
      <c r="J39" s="15" t="s">
        <v>9</v>
      </c>
      <c r="K39" s="32" t="s">
        <v>12</v>
      </c>
      <c r="L39" s="2" t="s">
        <v>13</v>
      </c>
      <c r="M39" s="15" t="s">
        <v>9</v>
      </c>
      <c r="N39" s="32" t="s">
        <v>12</v>
      </c>
      <c r="O39" s="2" t="s">
        <v>13</v>
      </c>
      <c r="P39" s="16" t="s">
        <v>9</v>
      </c>
    </row>
    <row r="40" spans="1:16" s="13" customFormat="1" ht="19.5">
      <c r="A40" s="17" t="s">
        <v>8</v>
      </c>
      <c r="B40" s="32"/>
      <c r="C40" s="2"/>
      <c r="D40" s="15"/>
      <c r="E40" s="32"/>
      <c r="F40" s="2" t="s">
        <v>13</v>
      </c>
      <c r="G40" s="15" t="s">
        <v>9</v>
      </c>
      <c r="H40" s="32" t="s">
        <v>12</v>
      </c>
      <c r="I40" s="2" t="s">
        <v>13</v>
      </c>
      <c r="J40" s="15" t="s">
        <v>9</v>
      </c>
      <c r="K40" s="32" t="s">
        <v>12</v>
      </c>
      <c r="L40" s="21" t="s">
        <v>13</v>
      </c>
      <c r="M40" s="15" t="s">
        <v>9</v>
      </c>
      <c r="N40" s="32" t="s">
        <v>12</v>
      </c>
      <c r="O40" s="2" t="s">
        <v>13</v>
      </c>
      <c r="P40" s="16" t="s">
        <v>9</v>
      </c>
    </row>
    <row r="41" spans="1:22" s="13" customFormat="1" ht="19.5">
      <c r="A41" s="63" t="s">
        <v>34</v>
      </c>
      <c r="B41" s="31" t="s">
        <v>22</v>
      </c>
      <c r="C41" s="44">
        <f>C42*2+F42*7+I42*1+F43*8</f>
        <v>25.9</v>
      </c>
      <c r="D41" s="28" t="s">
        <v>23</v>
      </c>
      <c r="E41" s="43" t="s">
        <v>15</v>
      </c>
      <c r="F41" s="44">
        <f>F42*5+C43*5+F43*4</f>
        <v>20</v>
      </c>
      <c r="G41" s="28" t="s">
        <v>23</v>
      </c>
      <c r="H41" s="43" t="s">
        <v>24</v>
      </c>
      <c r="I41" s="44">
        <f>C42*15+I42*5+L42*15+F43*12</f>
        <v>100.5</v>
      </c>
      <c r="J41" s="28" t="s">
        <v>23</v>
      </c>
      <c r="K41" s="43" t="s">
        <v>25</v>
      </c>
      <c r="L41" s="45">
        <f>C41*4+F41*9+I41*4</f>
        <v>685.6</v>
      </c>
      <c r="M41" s="28" t="s">
        <v>26</v>
      </c>
      <c r="N41" s="43"/>
      <c r="O41" s="28"/>
      <c r="P41" s="12"/>
      <c r="Q41" s="46"/>
      <c r="R41" s="46"/>
      <c r="S41" s="46"/>
      <c r="T41" s="47"/>
      <c r="U41" s="47"/>
      <c r="V41" s="47"/>
    </row>
    <row r="42" spans="1:22" s="13" customFormat="1" ht="19.5">
      <c r="A42" s="64"/>
      <c r="B42" s="32" t="s">
        <v>39</v>
      </c>
      <c r="C42" s="48">
        <v>5.2</v>
      </c>
      <c r="D42" s="2" t="s">
        <v>41</v>
      </c>
      <c r="E42" s="42" t="s">
        <v>43</v>
      </c>
      <c r="F42" s="48">
        <v>2</v>
      </c>
      <c r="G42" s="2" t="s">
        <v>41</v>
      </c>
      <c r="H42" s="42" t="s">
        <v>45</v>
      </c>
      <c r="I42" s="48">
        <v>1.5</v>
      </c>
      <c r="J42" s="2" t="s">
        <v>41</v>
      </c>
      <c r="K42" s="42" t="s">
        <v>47</v>
      </c>
      <c r="L42" s="48">
        <v>1</v>
      </c>
      <c r="M42" s="2" t="s">
        <v>41</v>
      </c>
      <c r="N42" s="42"/>
      <c r="O42" s="2"/>
      <c r="P42" s="16"/>
      <c r="Q42" s="46"/>
      <c r="R42" s="46"/>
      <c r="S42" s="46"/>
      <c r="T42" s="47"/>
      <c r="U42" s="47"/>
      <c r="V42" s="47"/>
    </row>
    <row r="43" spans="1:22" s="13" customFormat="1" ht="19.5">
      <c r="A43" s="65"/>
      <c r="B43" s="20" t="s">
        <v>49</v>
      </c>
      <c r="C43" s="49">
        <v>2</v>
      </c>
      <c r="D43" s="21" t="s">
        <v>41</v>
      </c>
      <c r="E43" s="50" t="s">
        <v>51</v>
      </c>
      <c r="F43" s="49">
        <v>0</v>
      </c>
      <c r="G43" s="21" t="s">
        <v>41</v>
      </c>
      <c r="H43" s="50"/>
      <c r="I43" s="49"/>
      <c r="J43" s="21"/>
      <c r="K43" s="50"/>
      <c r="L43" s="49"/>
      <c r="M43" s="21"/>
      <c r="N43" s="50"/>
      <c r="O43" s="21"/>
      <c r="P43" s="16"/>
      <c r="Q43" s="46"/>
      <c r="R43" s="46"/>
      <c r="S43" s="46"/>
      <c r="T43" s="47"/>
      <c r="U43" s="47"/>
      <c r="V43" s="47"/>
    </row>
    <row r="44" spans="1:16" s="13" customFormat="1" ht="19.5">
      <c r="A44" s="10">
        <v>31218</v>
      </c>
      <c r="B44" s="38" t="s">
        <v>70</v>
      </c>
      <c r="C44" s="28" t="s">
        <v>8</v>
      </c>
      <c r="D44" s="11" t="s">
        <v>9</v>
      </c>
      <c r="E44" s="31" t="s">
        <v>121</v>
      </c>
      <c r="F44" s="28" t="s">
        <v>8</v>
      </c>
      <c r="G44" s="11" t="s">
        <v>9</v>
      </c>
      <c r="H44" s="31" t="s">
        <v>122</v>
      </c>
      <c r="I44" s="28" t="s">
        <v>8</v>
      </c>
      <c r="J44" s="11" t="s">
        <v>9</v>
      </c>
      <c r="K44" s="31" t="s">
        <v>143</v>
      </c>
      <c r="L44" s="28" t="s">
        <v>8</v>
      </c>
      <c r="M44" s="11" t="s">
        <v>9</v>
      </c>
      <c r="N44" s="31" t="s">
        <v>79</v>
      </c>
      <c r="O44" s="28" t="s">
        <v>8</v>
      </c>
      <c r="P44" s="12" t="s">
        <v>9</v>
      </c>
    </row>
    <row r="45" spans="1:16" s="13" customFormat="1" ht="19.5">
      <c r="A45" s="14" t="s">
        <v>14</v>
      </c>
      <c r="B45" s="37" t="s">
        <v>71</v>
      </c>
      <c r="C45" s="2" t="s">
        <v>13</v>
      </c>
      <c r="D45" s="15" t="s">
        <v>10</v>
      </c>
      <c r="E45" s="32" t="s">
        <v>60</v>
      </c>
      <c r="F45" s="2">
        <v>13.7</v>
      </c>
      <c r="G45" s="15" t="s">
        <v>10</v>
      </c>
      <c r="H45" s="32" t="s">
        <v>123</v>
      </c>
      <c r="I45" s="2">
        <v>5</v>
      </c>
      <c r="J45" s="15" t="s">
        <v>10</v>
      </c>
      <c r="K45" s="32" t="s">
        <v>144</v>
      </c>
      <c r="L45" s="2">
        <v>10</v>
      </c>
      <c r="M45" s="15" t="s">
        <v>10</v>
      </c>
      <c r="N45" s="32" t="s">
        <v>31</v>
      </c>
      <c r="O45" s="2">
        <v>5</v>
      </c>
      <c r="P45" s="16" t="s">
        <v>10</v>
      </c>
    </row>
    <row r="46" spans="1:16" s="13" customFormat="1" ht="19.5">
      <c r="A46" s="14" t="s">
        <v>58</v>
      </c>
      <c r="B46" s="32" t="s">
        <v>32</v>
      </c>
      <c r="C46" s="2" t="s">
        <v>13</v>
      </c>
      <c r="D46" s="15" t="s">
        <v>9</v>
      </c>
      <c r="E46" s="32" t="s">
        <v>11</v>
      </c>
      <c r="F46" s="2">
        <v>0.3</v>
      </c>
      <c r="G46" s="15" t="s">
        <v>10</v>
      </c>
      <c r="H46" s="32" t="s">
        <v>124</v>
      </c>
      <c r="I46" s="2">
        <v>2</v>
      </c>
      <c r="J46" s="15" t="s">
        <v>10</v>
      </c>
      <c r="K46" s="32"/>
      <c r="L46" s="2"/>
      <c r="M46" s="15"/>
      <c r="N46" s="32" t="s">
        <v>62</v>
      </c>
      <c r="O46" s="2">
        <v>1</v>
      </c>
      <c r="P46" s="16" t="s">
        <v>10</v>
      </c>
    </row>
    <row r="47" spans="1:16" s="13" customFormat="1" ht="19.5">
      <c r="A47" s="14" t="s">
        <v>8</v>
      </c>
      <c r="B47" s="32" t="s">
        <v>77</v>
      </c>
      <c r="C47" s="2">
        <v>1</v>
      </c>
      <c r="D47" s="15" t="s">
        <v>10</v>
      </c>
      <c r="E47" s="32" t="s">
        <v>56</v>
      </c>
      <c r="F47" s="2">
        <v>0.2</v>
      </c>
      <c r="G47" s="15" t="s">
        <v>10</v>
      </c>
      <c r="H47" s="32" t="s">
        <v>125</v>
      </c>
      <c r="I47" s="2">
        <v>0.6</v>
      </c>
      <c r="J47" s="15" t="s">
        <v>10</v>
      </c>
      <c r="K47" s="32" t="s">
        <v>16</v>
      </c>
      <c r="L47" s="2">
        <v>0.2</v>
      </c>
      <c r="M47" s="15" t="s">
        <v>10</v>
      </c>
      <c r="N47" s="32" t="s">
        <v>102</v>
      </c>
      <c r="O47" s="2">
        <v>0.6</v>
      </c>
      <c r="P47" s="16" t="s">
        <v>10</v>
      </c>
    </row>
    <row r="48" spans="1:16" s="13" customFormat="1" ht="21">
      <c r="A48" s="35" t="s">
        <v>8</v>
      </c>
      <c r="B48" s="32" t="s">
        <v>12</v>
      </c>
      <c r="C48" s="2" t="s">
        <v>13</v>
      </c>
      <c r="D48" s="15" t="s">
        <v>9</v>
      </c>
      <c r="E48" s="32" t="s">
        <v>57</v>
      </c>
      <c r="F48" s="2">
        <v>0.2</v>
      </c>
      <c r="G48" s="15" t="s">
        <v>10</v>
      </c>
      <c r="H48" s="32" t="s">
        <v>126</v>
      </c>
      <c r="I48" s="2">
        <v>1.5</v>
      </c>
      <c r="J48" s="15" t="s">
        <v>10</v>
      </c>
      <c r="K48" s="32" t="s">
        <v>12</v>
      </c>
      <c r="L48" s="2" t="s">
        <v>13</v>
      </c>
      <c r="M48" s="15" t="s">
        <v>9</v>
      </c>
      <c r="N48" s="32" t="s">
        <v>80</v>
      </c>
      <c r="O48" s="2">
        <v>0.06</v>
      </c>
      <c r="P48" s="16" t="s">
        <v>10</v>
      </c>
    </row>
    <row r="49" spans="1:16" s="13" customFormat="1" ht="21">
      <c r="A49" s="35"/>
      <c r="B49" s="32"/>
      <c r="C49" s="2"/>
      <c r="D49" s="15"/>
      <c r="E49" s="32"/>
      <c r="F49" s="2"/>
      <c r="G49" s="15"/>
      <c r="H49" s="32"/>
      <c r="I49" s="2"/>
      <c r="J49" s="15"/>
      <c r="K49" s="32"/>
      <c r="L49" s="2"/>
      <c r="M49" s="15"/>
      <c r="N49" s="32"/>
      <c r="O49" s="2"/>
      <c r="P49" s="16"/>
    </row>
    <row r="50" spans="1:16" s="13" customFormat="1" ht="18.75" customHeight="1">
      <c r="A50" s="17" t="s">
        <v>8</v>
      </c>
      <c r="B50" s="32" t="s">
        <v>12</v>
      </c>
      <c r="C50" s="2" t="s">
        <v>13</v>
      </c>
      <c r="D50" s="15" t="s">
        <v>9</v>
      </c>
      <c r="E50" s="20"/>
      <c r="F50" s="21"/>
      <c r="G50" s="18"/>
      <c r="H50" s="20" t="s">
        <v>12</v>
      </c>
      <c r="I50" s="21" t="s">
        <v>13</v>
      </c>
      <c r="J50" s="18" t="s">
        <v>9</v>
      </c>
      <c r="K50" s="20" t="s">
        <v>12</v>
      </c>
      <c r="L50" s="21" t="s">
        <v>13</v>
      </c>
      <c r="M50" s="18" t="s">
        <v>9</v>
      </c>
      <c r="N50" s="32" t="s">
        <v>12</v>
      </c>
      <c r="O50" s="2" t="s">
        <v>13</v>
      </c>
      <c r="P50" s="16" t="s">
        <v>9</v>
      </c>
    </row>
    <row r="51" spans="1:22" s="13" customFormat="1" ht="19.5">
      <c r="A51" s="63" t="s">
        <v>52</v>
      </c>
      <c r="B51" s="31" t="s">
        <v>35</v>
      </c>
      <c r="C51" s="44">
        <f>C52*2+F52*7+I52*1+F53*8</f>
        <v>24.2</v>
      </c>
      <c r="D51" s="28" t="s">
        <v>53</v>
      </c>
      <c r="E51" s="43" t="s">
        <v>54</v>
      </c>
      <c r="F51" s="44">
        <f>F52*5+C53*5+F53*4</f>
        <v>22</v>
      </c>
      <c r="G51" s="28" t="s">
        <v>53</v>
      </c>
      <c r="H51" s="43" t="s">
        <v>55</v>
      </c>
      <c r="I51" s="44">
        <f>C52*15+I52*5+L52*15+F53*12</f>
        <v>72</v>
      </c>
      <c r="J51" s="28" t="s">
        <v>53</v>
      </c>
      <c r="K51" s="43" t="s">
        <v>36</v>
      </c>
      <c r="L51" s="45">
        <f>C51*4+F51*9+I51*4</f>
        <v>582.8</v>
      </c>
      <c r="M51" s="28" t="s">
        <v>37</v>
      </c>
      <c r="N51" s="43"/>
      <c r="O51" s="28"/>
      <c r="P51" s="12"/>
      <c r="Q51" s="46"/>
      <c r="R51" s="46"/>
      <c r="S51" s="46"/>
      <c r="T51" s="47"/>
      <c r="U51" s="47"/>
      <c r="V51" s="47"/>
    </row>
    <row r="52" spans="1:22" s="13" customFormat="1" ht="19.5">
      <c r="A52" s="64"/>
      <c r="B52" s="32" t="s">
        <v>38</v>
      </c>
      <c r="C52" s="48">
        <v>4.2</v>
      </c>
      <c r="D52" s="2" t="s">
        <v>40</v>
      </c>
      <c r="E52" s="42" t="s">
        <v>42</v>
      </c>
      <c r="F52" s="48">
        <v>2</v>
      </c>
      <c r="G52" s="2" t="s">
        <v>40</v>
      </c>
      <c r="H52" s="42" t="s">
        <v>44</v>
      </c>
      <c r="I52" s="48">
        <v>1.8</v>
      </c>
      <c r="J52" s="2" t="s">
        <v>40</v>
      </c>
      <c r="K52" s="42" t="s">
        <v>46</v>
      </c>
      <c r="L52" s="48">
        <v>0</v>
      </c>
      <c r="M52" s="2" t="s">
        <v>40</v>
      </c>
      <c r="N52" s="42"/>
      <c r="O52" s="2"/>
      <c r="P52" s="16"/>
      <c r="Q52" s="46"/>
      <c r="R52" s="46"/>
      <c r="S52" s="46"/>
      <c r="T52" s="47"/>
      <c r="U52" s="47"/>
      <c r="V52" s="47"/>
    </row>
    <row r="53" spans="1:22" s="13" customFormat="1" ht="19.5">
      <c r="A53" s="65"/>
      <c r="B53" s="20" t="s">
        <v>48</v>
      </c>
      <c r="C53" s="49">
        <v>2.4</v>
      </c>
      <c r="D53" s="21" t="s">
        <v>40</v>
      </c>
      <c r="E53" s="50" t="s">
        <v>50</v>
      </c>
      <c r="F53" s="49">
        <v>0</v>
      </c>
      <c r="G53" s="21" t="s">
        <v>40</v>
      </c>
      <c r="H53" s="50"/>
      <c r="I53" s="49"/>
      <c r="J53" s="21"/>
      <c r="K53" s="50"/>
      <c r="L53" s="49"/>
      <c r="M53" s="21"/>
      <c r="N53" s="50"/>
      <c r="O53" s="21"/>
      <c r="P53" s="16"/>
      <c r="Q53" s="46"/>
      <c r="R53" s="46"/>
      <c r="S53" s="46"/>
      <c r="T53" s="47"/>
      <c r="U53" s="47"/>
      <c r="V53" s="47"/>
    </row>
    <row r="54" spans="1:16" s="13" customFormat="1" ht="19.5">
      <c r="A54" s="26">
        <v>31219</v>
      </c>
      <c r="B54" s="40" t="s">
        <v>78</v>
      </c>
      <c r="C54" s="29" t="s">
        <v>8</v>
      </c>
      <c r="D54" s="1" t="s">
        <v>9</v>
      </c>
      <c r="E54" s="24" t="s">
        <v>127</v>
      </c>
      <c r="F54" s="29" t="s">
        <v>8</v>
      </c>
      <c r="G54" s="1" t="s">
        <v>9</v>
      </c>
      <c r="H54" s="22" t="s">
        <v>128</v>
      </c>
      <c r="I54" s="1" t="s">
        <v>8</v>
      </c>
      <c r="J54" s="1" t="s">
        <v>9</v>
      </c>
      <c r="K54" s="22" t="s">
        <v>129</v>
      </c>
      <c r="L54" s="1" t="s">
        <v>8</v>
      </c>
      <c r="M54" s="1" t="s">
        <v>9</v>
      </c>
      <c r="N54" s="22" t="s">
        <v>130</v>
      </c>
      <c r="O54" s="1" t="s">
        <v>8</v>
      </c>
      <c r="P54" s="23" t="s">
        <v>9</v>
      </c>
    </row>
    <row r="55" spans="1:16" s="13" customFormat="1" ht="19.5">
      <c r="A55" s="27" t="s">
        <v>59</v>
      </c>
      <c r="B55" s="24" t="s">
        <v>77</v>
      </c>
      <c r="C55" s="30" t="s">
        <v>13</v>
      </c>
      <c r="D55" s="1" t="s">
        <v>10</v>
      </c>
      <c r="E55" s="24" t="s">
        <v>131</v>
      </c>
      <c r="F55" s="62">
        <v>7</v>
      </c>
      <c r="G55" s="1" t="s">
        <v>10</v>
      </c>
      <c r="H55" s="24" t="s">
        <v>132</v>
      </c>
      <c r="I55" s="1">
        <v>4</v>
      </c>
      <c r="J55" s="1" t="s">
        <v>10</v>
      </c>
      <c r="K55" s="24" t="s">
        <v>133</v>
      </c>
      <c r="L55" s="1">
        <v>10</v>
      </c>
      <c r="M55" s="1" t="s">
        <v>10</v>
      </c>
      <c r="N55" s="24" t="s">
        <v>134</v>
      </c>
      <c r="O55" s="34">
        <v>0.06</v>
      </c>
      <c r="P55" s="25" t="s">
        <v>10</v>
      </c>
    </row>
    <row r="56" spans="1:16" s="13" customFormat="1" ht="19.5">
      <c r="A56" s="27" t="s">
        <v>58</v>
      </c>
      <c r="B56" s="24" t="s">
        <v>18</v>
      </c>
      <c r="C56" s="30">
        <v>128</v>
      </c>
      <c r="D56" s="1" t="s">
        <v>19</v>
      </c>
      <c r="E56" s="24" t="s">
        <v>135</v>
      </c>
      <c r="F56" s="30">
        <v>5</v>
      </c>
      <c r="G56" s="1" t="s">
        <v>10</v>
      </c>
      <c r="H56" s="24" t="s">
        <v>142</v>
      </c>
      <c r="I56" s="1">
        <v>4</v>
      </c>
      <c r="J56" s="1" t="s">
        <v>10</v>
      </c>
      <c r="K56" s="24" t="s">
        <v>64</v>
      </c>
      <c r="L56" s="1">
        <v>0.4</v>
      </c>
      <c r="M56" s="1" t="s">
        <v>10</v>
      </c>
      <c r="N56" s="24" t="s">
        <v>136</v>
      </c>
      <c r="O56" s="1">
        <v>0.2</v>
      </c>
      <c r="P56" s="25" t="s">
        <v>10</v>
      </c>
    </row>
    <row r="57" spans="1:16" s="13" customFormat="1" ht="19.5">
      <c r="A57" s="27" t="s">
        <v>8</v>
      </c>
      <c r="B57" s="24" t="s">
        <v>12</v>
      </c>
      <c r="C57" s="30" t="s">
        <v>13</v>
      </c>
      <c r="D57" s="1" t="s">
        <v>9</v>
      </c>
      <c r="E57" s="24" t="s">
        <v>33</v>
      </c>
      <c r="F57" s="30">
        <v>0.6</v>
      </c>
      <c r="G57" s="1" t="s">
        <v>10</v>
      </c>
      <c r="H57" s="24" t="s">
        <v>64</v>
      </c>
      <c r="I57" s="1">
        <v>0.6</v>
      </c>
      <c r="J57" s="1" t="s">
        <v>10</v>
      </c>
      <c r="K57" s="24" t="s">
        <v>16</v>
      </c>
      <c r="L57" s="1">
        <v>0.2</v>
      </c>
      <c r="M57" s="1" t="s">
        <v>10</v>
      </c>
      <c r="N57" s="24" t="s">
        <v>94</v>
      </c>
      <c r="O57" s="1">
        <v>1</v>
      </c>
      <c r="P57" s="25" t="s">
        <v>10</v>
      </c>
    </row>
    <row r="58" spans="1:16" s="13" customFormat="1" ht="19.5">
      <c r="A58" s="27" t="s">
        <v>8</v>
      </c>
      <c r="B58" s="24" t="s">
        <v>12</v>
      </c>
      <c r="C58" s="30" t="s">
        <v>13</v>
      </c>
      <c r="D58" s="1" t="s">
        <v>9</v>
      </c>
      <c r="E58" s="24" t="s">
        <v>137</v>
      </c>
      <c r="F58" s="30">
        <v>1</v>
      </c>
      <c r="G58" s="1" t="s">
        <v>72</v>
      </c>
      <c r="H58" s="24" t="s">
        <v>11</v>
      </c>
      <c r="I58" s="1">
        <v>0.3</v>
      </c>
      <c r="J58" s="1" t="s">
        <v>10</v>
      </c>
      <c r="K58" s="24" t="s">
        <v>12</v>
      </c>
      <c r="L58" s="1" t="s">
        <v>13</v>
      </c>
      <c r="M58" s="1" t="s">
        <v>9</v>
      </c>
      <c r="N58" s="24" t="s">
        <v>62</v>
      </c>
      <c r="O58" s="1">
        <v>1</v>
      </c>
      <c r="P58" s="25" t="s">
        <v>10</v>
      </c>
    </row>
    <row r="59" spans="1:16" s="13" customFormat="1" ht="19.5">
      <c r="A59" s="27" t="s">
        <v>8</v>
      </c>
      <c r="B59" s="24" t="s">
        <v>12</v>
      </c>
      <c r="C59" s="30" t="s">
        <v>13</v>
      </c>
      <c r="D59" s="1" t="s">
        <v>9</v>
      </c>
      <c r="E59" s="24" t="s">
        <v>57</v>
      </c>
      <c r="F59" s="30">
        <v>0.2</v>
      </c>
      <c r="G59" s="1" t="s">
        <v>10</v>
      </c>
      <c r="H59" s="24" t="s">
        <v>12</v>
      </c>
      <c r="I59" s="1" t="s">
        <v>13</v>
      </c>
      <c r="J59" s="1" t="s">
        <v>9</v>
      </c>
      <c r="K59" s="24" t="s">
        <v>12</v>
      </c>
      <c r="L59" s="1" t="s">
        <v>13</v>
      </c>
      <c r="M59" s="1" t="s">
        <v>9</v>
      </c>
      <c r="N59" s="24" t="s">
        <v>17</v>
      </c>
      <c r="O59" s="1">
        <v>0.2</v>
      </c>
      <c r="P59" s="25" t="s">
        <v>10</v>
      </c>
    </row>
    <row r="60" spans="1:16" s="13" customFormat="1" ht="21">
      <c r="A60" s="36" t="s">
        <v>8</v>
      </c>
      <c r="B60" s="24" t="s">
        <v>12</v>
      </c>
      <c r="C60" s="30" t="s">
        <v>13</v>
      </c>
      <c r="D60" s="1" t="s">
        <v>9</v>
      </c>
      <c r="E60" s="24" t="s">
        <v>12</v>
      </c>
      <c r="F60" s="30" t="s">
        <v>13</v>
      </c>
      <c r="G60" s="1" t="s">
        <v>9</v>
      </c>
      <c r="H60" s="24"/>
      <c r="I60" s="1"/>
      <c r="J60" s="1"/>
      <c r="K60" s="24" t="s">
        <v>12</v>
      </c>
      <c r="L60" s="1" t="s">
        <v>13</v>
      </c>
      <c r="M60" s="1" t="s">
        <v>9</v>
      </c>
      <c r="N60" s="24" t="s">
        <v>12</v>
      </c>
      <c r="O60" s="1" t="s">
        <v>13</v>
      </c>
      <c r="P60" s="25" t="s">
        <v>9</v>
      </c>
    </row>
    <row r="61" spans="1:16" s="13" customFormat="1" ht="19.5">
      <c r="A61" s="14" t="s">
        <v>8</v>
      </c>
      <c r="B61" s="24" t="s">
        <v>12</v>
      </c>
      <c r="C61" s="1" t="s">
        <v>13</v>
      </c>
      <c r="D61" s="1" t="s">
        <v>9</v>
      </c>
      <c r="E61" s="32" t="s">
        <v>12</v>
      </c>
      <c r="F61" s="2" t="s">
        <v>13</v>
      </c>
      <c r="G61" s="1" t="s">
        <v>9</v>
      </c>
      <c r="H61" s="32"/>
      <c r="I61" s="2"/>
      <c r="J61" s="15"/>
      <c r="K61" s="32" t="s">
        <v>12</v>
      </c>
      <c r="L61" s="21" t="s">
        <v>13</v>
      </c>
      <c r="M61" s="15" t="s">
        <v>9</v>
      </c>
      <c r="N61" s="32" t="s">
        <v>12</v>
      </c>
      <c r="O61" s="2" t="s">
        <v>13</v>
      </c>
      <c r="P61" s="16" t="s">
        <v>9</v>
      </c>
    </row>
    <row r="62" spans="1:22" s="13" customFormat="1" ht="19.5">
      <c r="A62" s="63" t="s">
        <v>34</v>
      </c>
      <c r="B62" s="31" t="s">
        <v>22</v>
      </c>
      <c r="C62" s="44">
        <f>C63*2+F63*7+I63*1+F64*8</f>
        <v>23.8</v>
      </c>
      <c r="D62" s="28" t="s">
        <v>23</v>
      </c>
      <c r="E62" s="43" t="s">
        <v>15</v>
      </c>
      <c r="F62" s="44">
        <f>F63*5+C64*5+F64*4</f>
        <v>22</v>
      </c>
      <c r="G62" s="28" t="s">
        <v>23</v>
      </c>
      <c r="H62" s="43" t="s">
        <v>24</v>
      </c>
      <c r="I62" s="44">
        <f>C63*15+I63*5+L63*15+F64*12+20</f>
        <v>104</v>
      </c>
      <c r="J62" s="28" t="s">
        <v>23</v>
      </c>
      <c r="K62" s="43" t="s">
        <v>25</v>
      </c>
      <c r="L62" s="45">
        <f>C62*4+F62*9+I62*4</f>
        <v>709.2</v>
      </c>
      <c r="M62" s="28" t="s">
        <v>26</v>
      </c>
      <c r="N62" s="43"/>
      <c r="O62" s="28"/>
      <c r="P62" s="12"/>
      <c r="Q62" s="46"/>
      <c r="R62" s="46"/>
      <c r="S62" s="46"/>
      <c r="T62" s="47"/>
      <c r="U62" s="47"/>
      <c r="V62" s="47"/>
    </row>
    <row r="63" spans="1:22" s="13" customFormat="1" ht="19.5">
      <c r="A63" s="64"/>
      <c r="B63" s="32" t="s">
        <v>38</v>
      </c>
      <c r="C63" s="48">
        <v>4</v>
      </c>
      <c r="D63" s="2" t="s">
        <v>40</v>
      </c>
      <c r="E63" s="42" t="s">
        <v>42</v>
      </c>
      <c r="F63" s="48">
        <v>2</v>
      </c>
      <c r="G63" s="2" t="s">
        <v>40</v>
      </c>
      <c r="H63" s="42" t="s">
        <v>44</v>
      </c>
      <c r="I63" s="48">
        <v>1.8</v>
      </c>
      <c r="J63" s="2" t="s">
        <v>40</v>
      </c>
      <c r="K63" s="42" t="s">
        <v>46</v>
      </c>
      <c r="L63" s="48">
        <v>1</v>
      </c>
      <c r="M63" s="2" t="s">
        <v>40</v>
      </c>
      <c r="N63" s="42"/>
      <c r="O63" s="2"/>
      <c r="P63" s="16"/>
      <c r="Q63" s="46"/>
      <c r="R63" s="46"/>
      <c r="S63" s="46"/>
      <c r="T63" s="47"/>
      <c r="U63" s="47"/>
      <c r="V63" s="47"/>
    </row>
    <row r="64" spans="1:22" s="13" customFormat="1" ht="20.25" thickBot="1">
      <c r="A64" s="66"/>
      <c r="B64" s="51" t="s">
        <v>48</v>
      </c>
      <c r="C64" s="52">
        <v>2.4</v>
      </c>
      <c r="D64" s="53" t="s">
        <v>40</v>
      </c>
      <c r="E64" s="54" t="s">
        <v>50</v>
      </c>
      <c r="F64" s="52">
        <v>0</v>
      </c>
      <c r="G64" s="53" t="s">
        <v>40</v>
      </c>
      <c r="H64" s="54"/>
      <c r="I64" s="52"/>
      <c r="J64" s="53"/>
      <c r="K64" s="54"/>
      <c r="L64" s="52"/>
      <c r="M64" s="53"/>
      <c r="N64" s="54"/>
      <c r="O64" s="53"/>
      <c r="P64" s="55"/>
      <c r="Q64" s="46"/>
      <c r="R64" s="46"/>
      <c r="S64" s="46"/>
      <c r="T64" s="47"/>
      <c r="U64" s="47"/>
      <c r="V64" s="47"/>
    </row>
    <row r="65" ht="20.25" thickTop="1"/>
  </sheetData>
  <sheetProtection/>
  <mergeCells count="6">
    <mergeCell ref="A51:A53"/>
    <mergeCell ref="A62:A64"/>
    <mergeCell ref="A2:P2"/>
    <mergeCell ref="A13:A15"/>
    <mergeCell ref="A25:A27"/>
    <mergeCell ref="A41:A4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2" sqref="G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大地</cp:lastModifiedBy>
  <cp:lastPrinted>2014-12-05T09:52:10Z</cp:lastPrinted>
  <dcterms:created xsi:type="dcterms:W3CDTF">2008-11-28T06:50:26Z</dcterms:created>
  <dcterms:modified xsi:type="dcterms:W3CDTF">2014-12-12T04:00:26Z</dcterms:modified>
  <cp:category/>
  <cp:version/>
  <cp:contentType/>
  <cp:contentStatus/>
</cp:coreProperties>
</file>